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CF65882-043A-411A-9540-D3F33B58755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35" i="1" l="1"/>
  <c r="C36" i="1"/>
  <c r="C39" i="1"/>
  <c r="C38" i="1" s="1"/>
  <c r="C64" i="1"/>
  <c r="C49" i="1"/>
  <c r="C28" i="1"/>
  <c r="C62" i="1"/>
  <c r="C58" i="1"/>
  <c r="C54" i="1" s="1"/>
  <c r="C33" i="1"/>
  <c r="C32" i="1" s="1"/>
  <c r="C48" i="1" l="1"/>
  <c r="C45" i="1" s="1"/>
  <c r="C13" i="1"/>
  <c r="C12" i="1" s="1"/>
  <c r="C10" i="1" l="1"/>
  <c r="C9" i="1" l="1"/>
  <c r="C24" i="1" l="1"/>
  <c r="C21" i="1" s="1"/>
  <c r="C8" i="1" s="1"/>
  <c r="C71" i="1" s="1"/>
</calcChain>
</file>

<file path=xl/sharedStrings.xml><?xml version="1.0" encoding="utf-8"?>
<sst xmlns="http://schemas.openxmlformats.org/spreadsheetml/2006/main" count="121" uniqueCount="119">
  <si>
    <t>руб.</t>
  </si>
  <si>
    <t>к   Решению Муниципального Совета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</si>
  <si>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</si>
  <si>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</si>
  <si>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</si>
  <si>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</si>
  <si>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</si>
  <si>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</si>
  <si>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</si>
  <si>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</si>
  <si>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</si>
  <si>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</si>
  <si>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</si>
  <si>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</si>
  <si>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</si>
  <si>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</si>
  <si>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</si>
  <si>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</si>
  <si>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</si>
  <si>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</si>
  <si>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</si>
  <si>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</si>
  <si>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</si>
  <si>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</si>
  <si>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</si>
  <si>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</si>
  <si>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</si>
  <si>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</si>
  <si>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</si>
  <si>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</si>
  <si>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</si>
  <si>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</si>
  <si>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</si>
  <si>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</si>
  <si>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</si>
  <si>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</si>
  <si>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</si>
  <si>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</si>
  <si>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</si>
  <si>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</si>
  <si>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</si>
  <si>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</si>
  <si>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</si>
  <si>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</si>
  <si>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</si>
  <si>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</si>
  <si>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</si>
  <si>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</si>
  <si>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</si>
  <si>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</si>
  <si>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</si>
  <si>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</si>
  <si>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</si>
  <si>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</si>
  <si>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</si>
  <si>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</si>
  <si>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</si>
  <si>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</si>
  <si>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</si>
  <si>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</si>
  <si>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</si>
  <si>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</si>
  <si>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</si>
  <si>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</si>
  <si>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</si>
  <si>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</si>
  <si>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</si>
  <si>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</si>
  <si>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</si>
  <si>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</si>
  <si>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</si>
  <si>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</si>
  <si>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</si>
  <si>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</si>
  <si>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</si>
  <si>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</si>
  <si>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</si>
  <si>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</si>
  <si>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</si>
  <si>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</si>
  <si>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</si>
  <si>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</si>
  <si>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</si>
  <si>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</si>
  <si>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</si>
  <si>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</si>
  <si>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</si>
  <si>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</si>
  <si>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</si>
  <si>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</si>
  <si>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</si>
  <si>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</si>
  <si>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</si>
  <si>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</si>
  <si>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</si>
  <si>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</si>
  <si>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</si>
  <si>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</si>
  <si>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</si>
  <si>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</si>
  <si>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</si>
  <si>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</si>
  <si>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</si>
  <si>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</si>
  <si>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</si>
  <si>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</si>
  <si>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</si>
  <si>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</si>
  <si>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</si>
  <si>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</si>
  <si>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</si>
  <si>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</si>
  <si>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</si>
  <si>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</si>
  <si>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</si>
  <si>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Прочие межбюджетные трансферты, передаваемые бюджетам сельских поселений (Межбюджетный трансферт на оказание финансовой помощи поселениям на благоустройство дворовых территорий)</t>
  </si>
  <si>
    <t>856 2 02 49999 10 5007 150</t>
  </si>
  <si>
    <t>931 1 16 02020 02 0000 140</t>
  </si>
  <si>
    <t>№ 207 от 25.12.2025г.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</si>
</sst>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164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Font="1" applyBorder="1" applyAlignment="1">
      <alignment horizontal="left" vertical="center" wrapText="1"/>
    </xf>
    <xf numFmtId="164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1" applyFont="1" applyBorder="1" applyAlignment="1">
      <alignment horizontal="left" vertical="center" wrapText="1"/>
    </xf>
    <xf numFmtId="164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164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164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164" fontId="19" fillId="2" borderId="1" xfId="1" applyFont="1" applyFill="1" applyBorder="1" applyAlignment="1">
      <alignment horizontal="left" vertical="center" wrapText="1"/>
    </xf>
    <xf numFmtId="164" fontId="13" fillId="3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164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4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topLeftCell="A64" zoomScale="80" zoomScaleNormal="80" workbookViewId="0">
      <selection activeCell="B67" sqref="B67"/>
    </sheetView>
  </sheetViews>
  <sheetFormatPr defaultRowHeight="15" x14ac:dyDescent="0.25"/>
  <cols>
    <col min="1" max="1" width="35" customWidth="1"/>
    <col min="2" max="2" width="113.28515625" customWidth="1"/>
    <col min="3" max="3" width="25.85546875" customWidth="1"/>
    <col min="4" max="4" width="9.5703125" bestFit="1" customWidth="1"/>
    <col min="7" max="7" width="14.28515625" bestFit="1" customWidth="1"/>
  </cols>
  <sheetData>
    <row r="1" spans="1:8" s="3" customFormat="1" ht="18.75" x14ac:dyDescent="0.3">
      <c r="A1" s="47" t="s">
        <v>95</v>
      </c>
      <c r="B1" s="47"/>
      <c r="C1" s="47"/>
    </row>
    <row r="2" spans="1:8" s="3" customFormat="1" ht="18.75" x14ac:dyDescent="0.3">
      <c r="A2" s="47" t="s">
        <v>1</v>
      </c>
      <c r="B2" s="47"/>
      <c r="C2" s="47"/>
    </row>
    <row r="3" spans="1:8" s="3" customFormat="1" ht="18.75" x14ac:dyDescent="0.3">
      <c r="A3" s="47" t="s">
        <v>118</v>
      </c>
      <c r="B3" s="47"/>
      <c r="C3" s="47"/>
    </row>
    <row r="4" spans="1:8" ht="0.75" customHeight="1" x14ac:dyDescent="0.25">
      <c r="A4" s="1"/>
      <c r="B4" s="1"/>
      <c r="C4" s="1"/>
    </row>
    <row r="5" spans="1:8" s="4" customFormat="1" ht="43.5" customHeight="1" x14ac:dyDescent="0.4">
      <c r="A5" s="48" t="s">
        <v>113</v>
      </c>
      <c r="B5" s="48"/>
      <c r="C5" s="48"/>
    </row>
    <row r="6" spans="1:8" s="4" customFormat="1" ht="18" customHeight="1" thickBot="1" x14ac:dyDescent="0.45">
      <c r="A6" s="8"/>
      <c r="B6" s="8"/>
      <c r="C6" s="9" t="s">
        <v>0</v>
      </c>
    </row>
    <row r="7" spans="1:8" s="4" customFormat="1" ht="38.25" thickBot="1" x14ac:dyDescent="0.45">
      <c r="A7" s="10" t="s">
        <v>2</v>
      </c>
      <c r="B7" s="17" t="s">
        <v>3</v>
      </c>
      <c r="C7" s="18" t="s">
        <v>114</v>
      </c>
    </row>
    <row r="8" spans="1:8" s="4" customFormat="1" ht="27" thickBot="1" x14ac:dyDescent="0.45">
      <c r="A8" s="11" t="s">
        <v>4</v>
      </c>
      <c r="B8" s="19" t="s">
        <v>30</v>
      </c>
      <c r="C8" s="20">
        <f>C9+C21+C28+C31+C35+C38</f>
        <v>7651830.5899999999</v>
      </c>
    </row>
    <row r="9" spans="1:8" s="4" customFormat="1" ht="38.25" thickBot="1" x14ac:dyDescent="0.45">
      <c r="A9" s="11" t="s">
        <v>5</v>
      </c>
      <c r="B9" s="19" t="s">
        <v>6</v>
      </c>
      <c r="C9" s="20">
        <f>C11</f>
        <v>1015000</v>
      </c>
    </row>
    <row r="10" spans="1:8" s="4" customFormat="1" ht="27" thickBot="1" x14ac:dyDescent="0.45">
      <c r="A10" s="11" t="s">
        <v>72</v>
      </c>
      <c r="B10" s="19" t="s">
        <v>7</v>
      </c>
      <c r="C10" s="21">
        <f>C11</f>
        <v>1015000</v>
      </c>
    </row>
    <row r="11" spans="1:8" s="4" customFormat="1" ht="120" customHeight="1" thickBot="1" x14ac:dyDescent="0.45">
      <c r="A11" s="12" t="s">
        <v>89</v>
      </c>
      <c r="B11" s="23" t="s">
        <v>76</v>
      </c>
      <c r="C11" s="24">
        <v>1015000</v>
      </c>
    </row>
    <row r="12" spans="1:8" s="4" customFormat="1" ht="41.25" thickBot="1" x14ac:dyDescent="0.45">
      <c r="A12" s="11" t="s">
        <v>74</v>
      </c>
      <c r="B12" s="19" t="s">
        <v>31</v>
      </c>
      <c r="C12" s="20">
        <f>C13</f>
        <v>0</v>
      </c>
    </row>
    <row r="13" spans="1:8" s="4" customFormat="1" ht="0.75" customHeight="1" thickBot="1" x14ac:dyDescent="0.45">
      <c r="A13" s="13" t="s">
        <v>75</v>
      </c>
      <c r="B13" s="23" t="s">
        <v>8</v>
      </c>
      <c r="C13" s="25">
        <f>C14+C15+C16+C17</f>
        <v>0</v>
      </c>
    </row>
    <row r="14" spans="1:8" s="4" customFormat="1" ht="81.75" hidden="1" thickBot="1" x14ac:dyDescent="0.45">
      <c r="A14" s="2" t="s">
        <v>90</v>
      </c>
      <c r="B14" s="26" t="s">
        <v>62</v>
      </c>
      <c r="C14" s="27">
        <v>0</v>
      </c>
    </row>
    <row r="15" spans="1:8" s="4" customFormat="1" ht="102" hidden="1" thickBot="1" x14ac:dyDescent="0.45">
      <c r="A15" s="2" t="s">
        <v>91</v>
      </c>
      <c r="B15" s="26" t="s">
        <v>63</v>
      </c>
      <c r="C15" s="27">
        <v>0</v>
      </c>
      <c r="H15" s="5"/>
    </row>
    <row r="16" spans="1:8" s="4" customFormat="1" ht="81.75" hidden="1" thickBot="1" x14ac:dyDescent="0.45">
      <c r="A16" s="2" t="s">
        <v>92</v>
      </c>
      <c r="B16" s="26" t="s">
        <v>64</v>
      </c>
      <c r="C16" s="27">
        <v>0</v>
      </c>
    </row>
    <row r="17" spans="1:7" s="4" customFormat="1" ht="75.75" hidden="1" customHeight="1" thickBot="1" x14ac:dyDescent="0.45">
      <c r="A17" s="2" t="s">
        <v>93</v>
      </c>
      <c r="B17" s="26" t="s">
        <v>65</v>
      </c>
      <c r="C17" s="28">
        <v>0</v>
      </c>
    </row>
    <row r="18" spans="1:7" s="4" customFormat="1" ht="24.75" customHeight="1" thickBot="1" x14ac:dyDescent="0.45">
      <c r="A18" s="11" t="s">
        <v>9</v>
      </c>
      <c r="B18" s="19" t="s">
        <v>32</v>
      </c>
      <c r="C18" s="20">
        <v>0</v>
      </c>
    </row>
    <row r="19" spans="1:7" s="4" customFormat="1" ht="27" hidden="1" thickBot="1" x14ac:dyDescent="0.45">
      <c r="A19" s="2" t="s">
        <v>10</v>
      </c>
      <c r="B19" s="26" t="s">
        <v>11</v>
      </c>
      <c r="C19" s="21">
        <v>0</v>
      </c>
    </row>
    <row r="20" spans="1:7" s="4" customFormat="1" ht="1.5" customHeight="1" thickBot="1" x14ac:dyDescent="0.45">
      <c r="A20" s="13" t="s">
        <v>66</v>
      </c>
      <c r="B20" s="23" t="s">
        <v>11</v>
      </c>
      <c r="C20" s="24">
        <v>0</v>
      </c>
    </row>
    <row r="21" spans="1:7" s="4" customFormat="1" ht="27" thickBot="1" x14ac:dyDescent="0.45">
      <c r="A21" s="11" t="s">
        <v>12</v>
      </c>
      <c r="B21" s="19" t="s">
        <v>33</v>
      </c>
      <c r="C21" s="20">
        <f>C22+C24</f>
        <v>5987000</v>
      </c>
    </row>
    <row r="22" spans="1:7" s="4" customFormat="1" ht="38.25" thickBot="1" x14ac:dyDescent="0.45">
      <c r="A22" s="13" t="s">
        <v>13</v>
      </c>
      <c r="B22" s="23" t="s">
        <v>14</v>
      </c>
      <c r="C22" s="24">
        <v>637000</v>
      </c>
    </row>
    <row r="23" spans="1:7" s="4" customFormat="1" ht="41.25" thickBot="1" x14ac:dyDescent="0.45">
      <c r="A23" s="13" t="s">
        <v>67</v>
      </c>
      <c r="B23" s="23" t="s">
        <v>59</v>
      </c>
      <c r="C23" s="25">
        <v>637000</v>
      </c>
    </row>
    <row r="24" spans="1:7" s="4" customFormat="1" ht="27" thickBot="1" x14ac:dyDescent="0.45">
      <c r="A24" s="2" t="s">
        <v>15</v>
      </c>
      <c r="B24" s="26" t="s">
        <v>16</v>
      </c>
      <c r="C24" s="21">
        <f>SUM(C25+C26)</f>
        <v>5350000</v>
      </c>
    </row>
    <row r="25" spans="1:7" s="4" customFormat="1" ht="41.25" thickBot="1" x14ac:dyDescent="0.45">
      <c r="A25" s="13" t="s">
        <v>68</v>
      </c>
      <c r="B25" s="29" t="s">
        <v>17</v>
      </c>
      <c r="C25" s="25">
        <v>3050000</v>
      </c>
    </row>
    <row r="26" spans="1:7" s="4" customFormat="1" ht="27" thickBot="1" x14ac:dyDescent="0.45">
      <c r="A26" s="51" t="s">
        <v>69</v>
      </c>
      <c r="B26" s="49" t="s">
        <v>18</v>
      </c>
      <c r="C26" s="50">
        <v>2300000</v>
      </c>
    </row>
    <row r="27" spans="1:7" s="4" customFormat="1" ht="27" thickBot="1" x14ac:dyDescent="0.45">
      <c r="A27" s="52"/>
      <c r="B27" s="49"/>
      <c r="C27" s="50"/>
    </row>
    <row r="28" spans="1:7" s="4" customFormat="1" ht="41.25" thickBot="1" x14ac:dyDescent="0.45">
      <c r="A28" s="11" t="s">
        <v>19</v>
      </c>
      <c r="B28" s="19" t="s">
        <v>34</v>
      </c>
      <c r="C28" s="20">
        <f>C29+C30</f>
        <v>234341.46</v>
      </c>
      <c r="G28" s="6"/>
    </row>
    <row r="29" spans="1:7" s="4" customFormat="1" ht="81.75" thickBot="1" x14ac:dyDescent="0.45">
      <c r="A29" s="39" t="s">
        <v>98</v>
      </c>
      <c r="B29" s="40" t="s">
        <v>97</v>
      </c>
      <c r="C29" s="25">
        <v>4341.46</v>
      </c>
      <c r="G29" s="6"/>
    </row>
    <row r="30" spans="1:7" s="4" customFormat="1" ht="102" customHeight="1" thickBot="1" x14ac:dyDescent="0.45">
      <c r="A30" s="13" t="s">
        <v>73</v>
      </c>
      <c r="B30" s="29" t="s">
        <v>20</v>
      </c>
      <c r="C30" s="25">
        <v>230000</v>
      </c>
    </row>
    <row r="31" spans="1:7" s="4" customFormat="1" ht="26.25" hidden="1" customHeight="1" thickBot="1" x14ac:dyDescent="0.45">
      <c r="A31" s="11" t="s">
        <v>47</v>
      </c>
      <c r="B31" s="30" t="s">
        <v>48</v>
      </c>
      <c r="C31" s="20"/>
    </row>
    <row r="32" spans="1:7" s="4" customFormat="1" ht="27" hidden="1" thickBot="1" x14ac:dyDescent="0.45">
      <c r="A32" s="2" t="s">
        <v>82</v>
      </c>
      <c r="B32" s="31" t="s">
        <v>83</v>
      </c>
      <c r="C32" s="20">
        <f>C33</f>
        <v>0</v>
      </c>
    </row>
    <row r="33" spans="1:3" s="4" customFormat="1" ht="27" hidden="1" thickBot="1" x14ac:dyDescent="0.45">
      <c r="A33" s="2" t="s">
        <v>84</v>
      </c>
      <c r="B33" s="31" t="s">
        <v>85</v>
      </c>
      <c r="C33" s="20">
        <f>C34</f>
        <v>0</v>
      </c>
    </row>
    <row r="34" spans="1:3" s="4" customFormat="1" ht="38.25" hidden="1" thickBot="1" x14ac:dyDescent="0.45">
      <c r="A34" s="14" t="s">
        <v>49</v>
      </c>
      <c r="B34" s="33" t="s">
        <v>50</v>
      </c>
      <c r="C34" s="34">
        <v>0</v>
      </c>
    </row>
    <row r="35" spans="1:3" s="4" customFormat="1" ht="27" thickBot="1" x14ac:dyDescent="0.45">
      <c r="A35" s="11" t="s">
        <v>103</v>
      </c>
      <c r="B35" s="30" t="s">
        <v>104</v>
      </c>
      <c r="C35" s="20">
        <f>C36</f>
        <v>349700</v>
      </c>
    </row>
    <row r="36" spans="1:3" s="4" customFormat="1" ht="61.5" customHeight="1" thickBot="1" x14ac:dyDescent="0.45">
      <c r="A36" s="43" t="s">
        <v>106</v>
      </c>
      <c r="B36" s="44" t="s">
        <v>108</v>
      </c>
      <c r="C36" s="45">
        <f>C37</f>
        <v>349700</v>
      </c>
    </row>
    <row r="37" spans="1:3" s="4" customFormat="1" ht="107.25" customHeight="1" thickBot="1" x14ac:dyDescent="0.45">
      <c r="A37" s="43" t="s">
        <v>105</v>
      </c>
      <c r="B37" s="33" t="s">
        <v>107</v>
      </c>
      <c r="C37" s="34">
        <v>349700</v>
      </c>
    </row>
    <row r="38" spans="1:3" s="4" customFormat="1" ht="51.75" customHeight="1" thickBot="1" x14ac:dyDescent="0.45">
      <c r="A38" s="11" t="s">
        <v>79</v>
      </c>
      <c r="B38" s="35" t="s">
        <v>86</v>
      </c>
      <c r="C38" s="20">
        <f>C39</f>
        <v>65789.13</v>
      </c>
    </row>
    <row r="39" spans="1:3" s="4" customFormat="1" ht="60" customHeight="1" thickBot="1" x14ac:dyDescent="0.45">
      <c r="A39" s="2" t="s">
        <v>88</v>
      </c>
      <c r="B39" s="36" t="s">
        <v>87</v>
      </c>
      <c r="C39" s="21">
        <f>C40+C41+C42</f>
        <v>65789.13</v>
      </c>
    </row>
    <row r="40" spans="1:3" s="4" customFormat="1" ht="63.75" customHeight="1" thickBot="1" x14ac:dyDescent="0.45">
      <c r="A40" s="14" t="s">
        <v>80</v>
      </c>
      <c r="B40" s="33" t="s">
        <v>81</v>
      </c>
      <c r="C40" s="25">
        <v>0</v>
      </c>
    </row>
    <row r="41" spans="1:3" s="4" customFormat="1" ht="78.75" customHeight="1" thickBot="1" x14ac:dyDescent="0.45">
      <c r="A41" s="14" t="s">
        <v>110</v>
      </c>
      <c r="B41" s="33" t="s">
        <v>109</v>
      </c>
      <c r="C41" s="34">
        <v>47775</v>
      </c>
    </row>
    <row r="42" spans="1:3" s="4" customFormat="1" ht="75" customHeight="1" thickBot="1" x14ac:dyDescent="0.45">
      <c r="A42" s="14" t="s">
        <v>117</v>
      </c>
      <c r="B42" s="33" t="s">
        <v>109</v>
      </c>
      <c r="C42" s="34">
        <v>18014.13</v>
      </c>
    </row>
    <row r="43" spans="1:3" s="4" customFormat="1" ht="78.75" hidden="1" customHeight="1" thickBot="1" x14ac:dyDescent="0.45">
      <c r="A43" s="14"/>
      <c r="B43" s="33"/>
      <c r="C43" s="34"/>
    </row>
    <row r="44" spans="1:3" s="4" customFormat="1" ht="78.75" hidden="1" customHeight="1" thickBot="1" x14ac:dyDescent="0.45">
      <c r="A44" s="14"/>
      <c r="B44" s="33"/>
      <c r="C44" s="34"/>
    </row>
    <row r="45" spans="1:3" s="4" customFormat="1" ht="27" thickBot="1" x14ac:dyDescent="0.45">
      <c r="A45" s="56" t="s">
        <v>21</v>
      </c>
      <c r="B45" s="55" t="s">
        <v>35</v>
      </c>
      <c r="C45" s="54">
        <f>C48</f>
        <v>5109567.6599999992</v>
      </c>
    </row>
    <row r="46" spans="1:3" s="4" customFormat="1" ht="27" thickBot="1" x14ac:dyDescent="0.45">
      <c r="A46" s="56"/>
      <c r="B46" s="55"/>
      <c r="C46" s="54"/>
    </row>
    <row r="47" spans="1:3" s="4" customFormat="1" ht="27" thickBot="1" x14ac:dyDescent="0.45">
      <c r="A47" s="56"/>
      <c r="B47" s="55"/>
      <c r="C47" s="54"/>
    </row>
    <row r="48" spans="1:3" s="4" customFormat="1" ht="45.75" customHeight="1" thickBot="1" x14ac:dyDescent="0.45">
      <c r="A48" s="11" t="s">
        <v>44</v>
      </c>
      <c r="B48" s="19" t="s">
        <v>22</v>
      </c>
      <c r="C48" s="20">
        <f>C49+C54+C62+C64</f>
        <v>5109567.6599999992</v>
      </c>
    </row>
    <row r="49" spans="1:3" s="4" customFormat="1" ht="60.75" customHeight="1" thickBot="1" x14ac:dyDescent="0.45">
      <c r="A49" s="11" t="s">
        <v>45</v>
      </c>
      <c r="B49" s="19" t="s">
        <v>23</v>
      </c>
      <c r="C49" s="20">
        <f>C50+C51+C52</f>
        <v>15000</v>
      </c>
    </row>
    <row r="50" spans="1:3" s="4" customFormat="1" ht="41.25" thickBot="1" x14ac:dyDescent="0.45">
      <c r="A50" s="12" t="s">
        <v>51</v>
      </c>
      <c r="B50" s="22" t="s">
        <v>40</v>
      </c>
      <c r="C50" s="24">
        <v>0</v>
      </c>
    </row>
    <row r="51" spans="1:3" s="4" customFormat="1" ht="38.25" customHeight="1" thickBot="1" x14ac:dyDescent="0.45">
      <c r="A51" s="12" t="s">
        <v>53</v>
      </c>
      <c r="B51" s="22" t="s">
        <v>41</v>
      </c>
      <c r="C51" s="24">
        <v>15000</v>
      </c>
    </row>
    <row r="52" spans="1:3" s="4" customFormat="1" ht="37.5" customHeight="1" thickBot="1" x14ac:dyDescent="0.45">
      <c r="A52" s="15" t="s">
        <v>52</v>
      </c>
      <c r="B52" s="37" t="s">
        <v>39</v>
      </c>
      <c r="C52" s="27">
        <v>0</v>
      </c>
    </row>
    <row r="53" spans="1:3" s="4" customFormat="1" ht="74.25" customHeight="1" thickBot="1" x14ac:dyDescent="0.45">
      <c r="A53" s="41" t="s">
        <v>99</v>
      </c>
      <c r="B53" s="22" t="s">
        <v>100</v>
      </c>
      <c r="C53" s="42">
        <v>0</v>
      </c>
    </row>
    <row r="54" spans="1:3" s="4" customFormat="1" ht="41.25" thickBot="1" x14ac:dyDescent="0.45">
      <c r="A54" s="11" t="s">
        <v>54</v>
      </c>
      <c r="B54" s="30" t="s">
        <v>24</v>
      </c>
      <c r="C54" s="20">
        <f>C55+C57+C58</f>
        <v>0</v>
      </c>
    </row>
    <row r="55" spans="1:3" s="4" customFormat="1" ht="3.75" customHeight="1" thickBot="1" x14ac:dyDescent="0.45">
      <c r="A55" s="13" t="s">
        <v>55</v>
      </c>
      <c r="B55" s="23" t="s">
        <v>25</v>
      </c>
      <c r="C55" s="25"/>
    </row>
    <row r="56" spans="1:3" s="4" customFormat="1" ht="3" hidden="1" customHeight="1" thickBot="1" x14ac:dyDescent="0.45">
      <c r="A56" s="16"/>
      <c r="B56" s="23"/>
      <c r="C56" s="25"/>
    </row>
    <row r="57" spans="1:3" s="4" customFormat="1" ht="63" hidden="1" customHeight="1" thickBot="1" x14ac:dyDescent="0.45">
      <c r="A57" s="16" t="s">
        <v>70</v>
      </c>
      <c r="B57" s="23" t="s">
        <v>71</v>
      </c>
      <c r="C57" s="25"/>
    </row>
    <row r="58" spans="1:3" s="4" customFormat="1" ht="27" thickBot="1" x14ac:dyDescent="0.45">
      <c r="A58" s="2" t="s">
        <v>42</v>
      </c>
      <c r="B58" s="26" t="s">
        <v>38</v>
      </c>
      <c r="C58" s="21">
        <f>C59</f>
        <v>0</v>
      </c>
    </row>
    <row r="59" spans="1:3" s="4" customFormat="1" ht="42.75" customHeight="1" thickBot="1" x14ac:dyDescent="0.45">
      <c r="A59" s="13" t="s">
        <v>43</v>
      </c>
      <c r="B59" s="23" t="s">
        <v>37</v>
      </c>
      <c r="C59" s="21">
        <v>0</v>
      </c>
    </row>
    <row r="60" spans="1:3" s="4" customFormat="1" ht="27" hidden="1" thickBot="1" x14ac:dyDescent="0.45">
      <c r="A60" s="13"/>
      <c r="B60" s="23"/>
      <c r="C60" s="25"/>
    </row>
    <row r="61" spans="1:3" s="4" customFormat="1" ht="68.25" customHeight="1" thickBot="1" x14ac:dyDescent="0.45">
      <c r="A61" s="12" t="s">
        <v>58</v>
      </c>
      <c r="B61" s="22" t="s">
        <v>60</v>
      </c>
      <c r="C61" s="25">
        <v>0</v>
      </c>
    </row>
    <row r="62" spans="1:3" s="4" customFormat="1" ht="48.75" customHeight="1" thickBot="1" x14ac:dyDescent="0.45">
      <c r="A62" s="11" t="s">
        <v>46</v>
      </c>
      <c r="B62" s="19" t="s">
        <v>26</v>
      </c>
      <c r="C62" s="38">
        <f>C63</f>
        <v>168334</v>
      </c>
    </row>
    <row r="63" spans="1:3" s="4" customFormat="1" ht="68.25" customHeight="1" thickBot="1" x14ac:dyDescent="0.45">
      <c r="A63" s="13" t="s">
        <v>57</v>
      </c>
      <c r="B63" s="23" t="s">
        <v>61</v>
      </c>
      <c r="C63" s="25">
        <v>168334</v>
      </c>
    </row>
    <row r="64" spans="1:3" s="4" customFormat="1" ht="48.75" customHeight="1" thickBot="1" x14ac:dyDescent="0.45">
      <c r="A64" s="11" t="s">
        <v>36</v>
      </c>
      <c r="B64" s="19" t="s">
        <v>27</v>
      </c>
      <c r="C64" s="38">
        <f>C65+C66+C67+C68+C69+C70</f>
        <v>4926233.6599999992</v>
      </c>
    </row>
    <row r="65" spans="1:9" s="4" customFormat="1" ht="91.5" customHeight="1" thickBot="1" x14ac:dyDescent="0.45">
      <c r="A65" s="13" t="s">
        <v>56</v>
      </c>
      <c r="B65" s="23" t="s">
        <v>28</v>
      </c>
      <c r="C65" s="25">
        <v>2606449.2799999998</v>
      </c>
    </row>
    <row r="66" spans="1:9" s="4" customFormat="1" ht="81.75" thickBot="1" x14ac:dyDescent="0.45">
      <c r="A66" s="12" t="s">
        <v>77</v>
      </c>
      <c r="B66" s="22" t="s">
        <v>78</v>
      </c>
      <c r="C66" s="25">
        <v>2000112</v>
      </c>
      <c r="F66" s="7"/>
      <c r="G66" s="7"/>
      <c r="H66" s="7"/>
      <c r="I66" s="7"/>
    </row>
    <row r="67" spans="1:9" s="4" customFormat="1" ht="81.75" thickBot="1" x14ac:dyDescent="0.45">
      <c r="A67" s="12" t="s">
        <v>112</v>
      </c>
      <c r="B67" s="22" t="s">
        <v>111</v>
      </c>
      <c r="C67" s="46">
        <v>30000</v>
      </c>
      <c r="F67" s="7"/>
      <c r="G67" s="7"/>
      <c r="H67" s="7"/>
      <c r="I67" s="7"/>
    </row>
    <row r="68" spans="1:9" s="4" customFormat="1" ht="61.5" thickBot="1" x14ac:dyDescent="0.45">
      <c r="A68" s="14" t="s">
        <v>94</v>
      </c>
      <c r="B68" s="32" t="s">
        <v>96</v>
      </c>
      <c r="C68" s="34">
        <v>127453</v>
      </c>
    </row>
    <row r="69" spans="1:9" s="4" customFormat="1" ht="81.75" customHeight="1" thickBot="1" x14ac:dyDescent="0.45">
      <c r="A69" s="14" t="s">
        <v>101</v>
      </c>
      <c r="B69" s="32" t="s">
        <v>102</v>
      </c>
      <c r="C69" s="34">
        <v>65100</v>
      </c>
    </row>
    <row r="70" spans="1:9" ht="62.25" customHeight="1" thickBot="1" x14ac:dyDescent="0.3">
      <c r="A70" s="14" t="s">
        <v>116</v>
      </c>
      <c r="B70" s="32" t="s">
        <v>115</v>
      </c>
      <c r="C70" s="34">
        <v>97119.38</v>
      </c>
    </row>
    <row r="71" spans="1:9" ht="15.75" thickBot="1" x14ac:dyDescent="0.3">
      <c r="A71" s="53"/>
      <c r="B71" s="55" t="s">
        <v>29</v>
      </c>
      <c r="C71" s="54">
        <f>C8+C45</f>
        <v>12761398.25</v>
      </c>
    </row>
    <row r="72" spans="1:9" ht="15.75" thickBot="1" x14ac:dyDescent="0.3">
      <c r="A72" s="53"/>
      <c r="B72" s="55"/>
      <c r="C72" s="54"/>
    </row>
    <row r="73" spans="1:9" ht="15.75" thickBot="1" x14ac:dyDescent="0.3">
      <c r="A73" s="53"/>
      <c r="B73" s="55"/>
      <c r="C73" s="54"/>
    </row>
  </sheetData>
  <mergeCells count="13">
    <mergeCell ref="A71:A73"/>
    <mergeCell ref="C71:C73"/>
    <mergeCell ref="B45:B47"/>
    <mergeCell ref="A45:A47"/>
    <mergeCell ref="B71:B73"/>
    <mergeCell ref="C45:C47"/>
    <mergeCell ref="A1:C1"/>
    <mergeCell ref="A2:C2"/>
    <mergeCell ref="A3:C3"/>
    <mergeCell ref="A5:C5"/>
    <mergeCell ref="B26:B27"/>
    <mergeCell ref="C26:C27"/>
    <mergeCell ref="A26:A27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2025-12-26T10:23:13Z</dcterms:modified>
</cp:coreProperties>
</file>